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<sst xmlns="http://schemas.openxmlformats.org/spreadsheetml/2006/main" count="76" uniqueCount="55">
  <si>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 xml:space="preserve">AFRICA                 </t>
  </si>
  <si>
    <t>NORTH AMERICA</t>
  </si>
  <si>
    <t>SOUTH AMERICA</t>
  </si>
  <si>
    <t xml:space="preserve">ASIA                   </t>
  </si>
  <si>
    <t xml:space="preserve">EUROPE                 </t>
  </si>
  <si>
    <t xml:space="preserve">OCEANIA                </t>
  </si>
  <si>
    <t>World</t>
  </si>
  <si>
    <t>25.09.2007, 14 Uhr GMT+1</t>
  </si>
  <si>
    <t>Torsten Warncke</t>
  </si>
  <si>
    <t>AB Zunahme der Weltbevölkerung</t>
  </si>
  <si>
    <t>Jahr</t>
  </si>
  <si>
    <t>In den Jahren 1965 bis 1995 hat die Weltbevölkerung um durchschnittlich 0,4 Milliarden in jeweils 5 Jahren zugenommen:</t>
  </si>
  <si>
    <t>Weltbevölkerung</t>
  </si>
  <si>
    <t>Zunahme</t>
  </si>
  <si>
    <t>3,3 Mrd.</t>
  </si>
  <si>
    <t>3,7 Mrd</t>
  </si>
  <si>
    <t>4,1 Mrd</t>
  </si>
  <si>
    <t>4,4 Mrd</t>
  </si>
  <si>
    <t>4,8 Mrd</t>
  </si>
  <si>
    <t>5,3 Mrd</t>
  </si>
  <si>
    <t>5,7 Mrd</t>
  </si>
  <si>
    <t>0,4 Mrd</t>
  </si>
  <si>
    <t>0,3 Mrd</t>
  </si>
  <si>
    <t>0,5 Mrd</t>
  </si>
  <si>
    <t>Midyear</t>
  </si>
  <si>
    <t>Aufgabe:</t>
  </si>
  <si>
    <t>Bestimmen Sie zu den Daten eine lineare Funktion f(x)=mx+b. Wählen Sie als unabhängige Variable das Jahr, z.B. x=0 für das Jahr</t>
  </si>
  <si>
    <t>1965 und x=30 für das Jahr 1995.</t>
  </si>
  <si>
    <t>a)</t>
  </si>
  <si>
    <t>Veranschaulichen Sie die Dynamik der Bevölkerungsentwicklung durch eine Grafik in einem x-y-Koordinatensystem!</t>
  </si>
  <si>
    <t>b)</t>
  </si>
  <si>
    <t>Bestimmen Sie die jeweiligen dekadischen Zunahmen für die gesamte Erde und die einzelnen Erdteile!</t>
  </si>
  <si>
    <t xml:space="preserve">c) </t>
  </si>
  <si>
    <t>Wie entwickeln sich die dekadischen Zunahmen und wie groß ist die mittlere Änderung für die Bevölkerung der Erde?</t>
  </si>
  <si>
    <t>Aufgaben:</t>
  </si>
  <si>
    <t>Genauere Daten und Prognosen werden vom US Census Bureau online zur Verfügung gestellt:</t>
  </si>
  <si>
    <t>Hilfe für Teil a)</t>
  </si>
  <si>
    <t>FOS 12c</t>
  </si>
  <si>
    <t>LÖSUNG:</t>
  </si>
  <si>
    <t>x: Jahr-1965</t>
  </si>
  <si>
    <t>y = mx + b = 0,08 x + 3,3</t>
  </si>
  <si>
    <t>y: Weltbev. in Mrd.</t>
  </si>
  <si>
    <t>Source: U.S. Census Bureau, International Data Base.</t>
  </si>
  <si>
    <t>Welt-Zunahme</t>
  </si>
  <si>
    <t>Afrika-Zunahme</t>
  </si>
  <si>
    <t>Nordamerika-Zunahme</t>
  </si>
  <si>
    <t>Südamerika-Zunahme</t>
  </si>
  <si>
    <t>Asien-Zunahme</t>
  </si>
  <si>
    <t>Europa-Zunahme</t>
  </si>
  <si>
    <t>Australien-Zunahme</t>
  </si>
  <si>
    <t>Mittlere Zunahme über den Gesamtzeitraum:</t>
  </si>
  <si>
    <t>pro Jahr</t>
  </si>
  <si>
    <t>c)</t>
  </si>
  <si>
    <t>Die jeweiligen dekadischen Zunahmen entwickeln sich unterschiedlich, je nach Erdteil und je nach Dekade.</t>
  </si>
  <si>
    <t>Prozentual: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</si>
</sst>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E+00"/>
  </numFmts>
  <fonts count="12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9"/>
      <name val="Arial"/>
      <family val="0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Tabelle1!$A$14</c:f>
              <c:strCache>
                <c:ptCount val="1"/>
                <c:pt idx="0">
                  <c:v>AFRICA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Tabelle1!$B$14:$J$14</c:f>
              <c:numCache>
                <c:ptCount val="9"/>
                <c:pt idx="1">
                  <c:v>227939046</c:v>
                </c:pt>
                <c:pt idx="2">
                  <c:v>283477675</c:v>
                </c:pt>
                <c:pt idx="3">
                  <c:v>361281904</c:v>
                </c:pt>
                <c:pt idx="4">
                  <c:v>471616028</c:v>
                </c:pt>
                <c:pt idx="5">
                  <c:v>624234273</c:v>
                </c:pt>
                <c:pt idx="6">
                  <c:v>800081632</c:v>
                </c:pt>
                <c:pt idx="7">
                  <c:v>934499752</c:v>
                </c:pt>
                <c:pt idx="8">
                  <c:v>996517045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Tabelle1!$A$15</c:f>
              <c:strCache>
                <c:ptCount val="1"/>
                <c:pt idx="0">
                  <c:v>NORTH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Tabelle1!$B$15:$J$15</c:f>
              <c:numCache>
                <c:ptCount val="9"/>
                <c:pt idx="1">
                  <c:v>220432890</c:v>
                </c:pt>
                <c:pt idx="2">
                  <c:v>270044435</c:v>
                </c:pt>
                <c:pt idx="3">
                  <c:v>321111855</c:v>
                </c:pt>
                <c:pt idx="4">
                  <c:v>370804223</c:v>
                </c:pt>
                <c:pt idx="5">
                  <c:v>423377298</c:v>
                </c:pt>
                <c:pt idx="6">
                  <c:v>485121767</c:v>
                </c:pt>
                <c:pt idx="7">
                  <c:v>522807432</c:v>
                </c:pt>
                <c:pt idx="8">
                  <c:v>539063057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Tabelle1!$A$16</c:f>
              <c:strCache>
                <c:ptCount val="1"/>
                <c:pt idx="0">
                  <c:v>SOUTH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Tabelle1!$B$16:$J$16</c:f>
              <c:numCache>
                <c:ptCount val="9"/>
                <c:pt idx="1">
                  <c:v>111359374</c:v>
                </c:pt>
                <c:pt idx="2">
                  <c:v>146482295</c:v>
                </c:pt>
                <c:pt idx="3">
                  <c:v>191068715</c:v>
                </c:pt>
                <c:pt idx="4">
                  <c:v>241717788</c:v>
                </c:pt>
                <c:pt idx="5">
                  <c:v>296418259</c:v>
                </c:pt>
                <c:pt idx="6">
                  <c:v>348259511</c:v>
                </c:pt>
                <c:pt idx="7">
                  <c:v>379919602</c:v>
                </c:pt>
                <c:pt idx="8">
                  <c:v>392632878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Tabelle1!$A$17</c:f>
              <c:strCache>
                <c:ptCount val="1"/>
                <c:pt idx="0">
                  <c:v>ASIA  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Tabelle1!$B$17:$J$17</c:f>
              <c:numCache>
                <c:ptCount val="9"/>
                <c:pt idx="1">
                  <c:v>1437201723</c:v>
                </c:pt>
                <c:pt idx="2">
                  <c:v>1719527199</c:v>
                </c:pt>
                <c:pt idx="3">
                  <c:v>2157548369</c:v>
                </c:pt>
                <c:pt idx="4">
                  <c:v>2645249080</c:v>
                </c:pt>
                <c:pt idx="5">
                  <c:v>3180288478</c:v>
                </c:pt>
                <c:pt idx="6">
                  <c:v>3676063558</c:v>
                </c:pt>
                <c:pt idx="7">
                  <c:v>4001623990</c:v>
                </c:pt>
                <c:pt idx="8">
                  <c:v>4143208986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Tabelle1!$A$18</c:f>
              <c:strCache>
                <c:ptCount val="1"/>
                <c:pt idx="0">
                  <c:v>EUROPE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Tabelle1!$B$18:$J$18</c:f>
              <c:numCache>
                <c:ptCount val="9"/>
                <c:pt idx="1">
                  <c:v>547109707</c:v>
                </c:pt>
                <c:pt idx="2">
                  <c:v>605447641</c:v>
                </c:pt>
                <c:pt idx="3">
                  <c:v>657603289</c:v>
                </c:pt>
                <c:pt idx="4">
                  <c:v>695017703</c:v>
                </c:pt>
                <c:pt idx="5">
                  <c:v>722512236</c:v>
                </c:pt>
                <c:pt idx="6">
                  <c:v>731422392</c:v>
                </c:pt>
                <c:pt idx="7">
                  <c:v>729871042</c:v>
                </c:pt>
                <c:pt idx="8">
                  <c:v>728829762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Tabelle1!$A$19</c:f>
              <c:strCache>
                <c:ptCount val="1"/>
                <c:pt idx="0">
                  <c:v>OCEANIA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Tabelle1!$B$19:$J$19</c:f>
              <c:numCache>
                <c:ptCount val="9"/>
                <c:pt idx="1">
                  <c:v>12476128</c:v>
                </c:pt>
                <c:pt idx="2">
                  <c:v>15637851</c:v>
                </c:pt>
                <c:pt idx="3">
                  <c:v>19304676</c:v>
                </c:pt>
                <c:pt idx="4">
                  <c:v>22676625</c:v>
                </c:pt>
                <c:pt idx="5">
                  <c:v>26584340</c:v>
                </c:pt>
                <c:pt idx="6">
                  <c:v>30762036</c:v>
                </c:pt>
                <c:pt idx="7">
                  <c:v>33552994</c:v>
                </c:pt>
                <c:pt idx="8">
                  <c:v>34683080</c:v>
                </c:pt>
              </c:numCache>
            </c:numRef>
          </c:val>
          <c:shape val="box"/>
        </c:ser>
        <c:overlap val="100"/>
        <c:shape val="box"/>
        <c:axId val="31391126"/>
        <c:axId val="11967751"/>
      </c:bar3DChart>
      <c:catAx>
        <c:axId val="31391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967751"/>
        <c:crosses val="autoZero"/>
        <c:auto val="1"/>
        <c:lblOffset val="100"/>
        <c:noMultiLvlLbl val="0"/>
      </c:catAx>
      <c:valAx>
        <c:axId val="11967751"/>
        <c:scaling>
          <c:orientation val="minMax"/>
        </c:scaling>
        <c:axPos val="l"/>
        <c:majorGridlines/>
        <c:delete val="0"/>
        <c:numFmt formatCode="0.00E+00" sourceLinked="0"/>
        <c:majorTickMark val="out"/>
        <c:minorTickMark val="none"/>
        <c:tickLblPos val="nextTo"/>
        <c:crossAx val="31391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Weltbevölkerung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Afrika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(Tabelle1!$C$14:$H$14,Tabelle1!$J$14)</c:f>
              <c:numCache>
                <c:ptCount val="7"/>
                <c:pt idx="0">
                  <c:v>227939046</c:v>
                </c:pt>
                <c:pt idx="1">
                  <c:v>283477675</c:v>
                </c:pt>
                <c:pt idx="2">
                  <c:v>361281904</c:v>
                </c:pt>
                <c:pt idx="3">
                  <c:v>471616028</c:v>
                </c:pt>
                <c:pt idx="4">
                  <c:v>624234273</c:v>
                </c:pt>
                <c:pt idx="5">
                  <c:v>800081632</c:v>
                </c:pt>
                <c:pt idx="6">
                  <c:v>996517045</c:v>
                </c:pt>
              </c:numCache>
            </c:numRef>
          </c:val>
          <c:smooth val="0"/>
        </c:ser>
        <c:ser>
          <c:idx val="1"/>
          <c:order val="1"/>
          <c:tx>
            <c:v>Nordamerika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(Tabelle1!$C$15:$H$15,Tabelle1!$J$15)</c:f>
              <c:numCache>
                <c:ptCount val="7"/>
                <c:pt idx="0">
                  <c:v>220432890</c:v>
                </c:pt>
                <c:pt idx="1">
                  <c:v>270044435</c:v>
                </c:pt>
                <c:pt idx="2">
                  <c:v>321111855</c:v>
                </c:pt>
                <c:pt idx="3">
                  <c:v>370804223</c:v>
                </c:pt>
                <c:pt idx="4">
                  <c:v>423377298</c:v>
                </c:pt>
                <c:pt idx="5">
                  <c:v>485121767</c:v>
                </c:pt>
                <c:pt idx="6">
                  <c:v>539063057</c:v>
                </c:pt>
              </c:numCache>
            </c:numRef>
          </c:val>
          <c:smooth val="0"/>
        </c:ser>
        <c:ser>
          <c:idx val="2"/>
          <c:order val="2"/>
          <c:tx>
            <c:v>Südamerika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(Tabelle1!$C$16:$H$16,Tabelle1!$J$16)</c:f>
              <c:numCache>
                <c:ptCount val="7"/>
                <c:pt idx="0">
                  <c:v>111359374</c:v>
                </c:pt>
                <c:pt idx="1">
                  <c:v>146482295</c:v>
                </c:pt>
                <c:pt idx="2">
                  <c:v>191068715</c:v>
                </c:pt>
                <c:pt idx="3">
                  <c:v>241717788</c:v>
                </c:pt>
                <c:pt idx="4">
                  <c:v>296418259</c:v>
                </c:pt>
                <c:pt idx="5">
                  <c:v>348259511</c:v>
                </c:pt>
                <c:pt idx="6">
                  <c:v>392632878</c:v>
                </c:pt>
              </c:numCache>
            </c:numRef>
          </c:val>
          <c:smooth val="0"/>
        </c:ser>
        <c:ser>
          <c:idx val="3"/>
          <c:order val="3"/>
          <c:tx>
            <c:v>Asien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(Tabelle1!$C$17:$H$17,Tabelle1!$J$17)</c:f>
              <c:numCache>
                <c:ptCount val="7"/>
                <c:pt idx="0">
                  <c:v>1437201723</c:v>
                </c:pt>
                <c:pt idx="1">
                  <c:v>1719527199</c:v>
                </c:pt>
                <c:pt idx="2">
                  <c:v>2157548369</c:v>
                </c:pt>
                <c:pt idx="3">
                  <c:v>2645249080</c:v>
                </c:pt>
                <c:pt idx="4">
                  <c:v>3180288478</c:v>
                </c:pt>
                <c:pt idx="5">
                  <c:v>3676063558</c:v>
                </c:pt>
                <c:pt idx="6">
                  <c:v>4143208986</c:v>
                </c:pt>
              </c:numCache>
            </c:numRef>
          </c:val>
          <c:smooth val="0"/>
        </c:ser>
        <c:ser>
          <c:idx val="4"/>
          <c:order val="4"/>
          <c:tx>
            <c:v>Europa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(Tabelle1!$C$18:$H$18,Tabelle1!$J$18)</c:f>
              <c:numCache>
                <c:ptCount val="7"/>
                <c:pt idx="0">
                  <c:v>547109707</c:v>
                </c:pt>
                <c:pt idx="1">
                  <c:v>605447641</c:v>
                </c:pt>
                <c:pt idx="2">
                  <c:v>657603289</c:v>
                </c:pt>
                <c:pt idx="3">
                  <c:v>695017703</c:v>
                </c:pt>
                <c:pt idx="4">
                  <c:v>722512236</c:v>
                </c:pt>
                <c:pt idx="5">
                  <c:v>731422392</c:v>
                </c:pt>
                <c:pt idx="6">
                  <c:v>728829762</c:v>
                </c:pt>
              </c:numCache>
            </c:numRef>
          </c:val>
          <c:smooth val="0"/>
        </c:ser>
        <c:ser>
          <c:idx val="5"/>
          <c:order val="5"/>
          <c:tx>
            <c:v>Australien etc.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(Tabelle1!$C$19:$H$19,Tabelle1!$J$19)</c:f>
              <c:numCache>
                <c:ptCount val="7"/>
                <c:pt idx="0">
                  <c:v>12476128</c:v>
                </c:pt>
                <c:pt idx="1">
                  <c:v>15637851</c:v>
                </c:pt>
                <c:pt idx="2">
                  <c:v>19304676</c:v>
                </c:pt>
                <c:pt idx="3">
                  <c:v>22676625</c:v>
                </c:pt>
                <c:pt idx="4">
                  <c:v>26584340</c:v>
                </c:pt>
                <c:pt idx="5">
                  <c:v>30762036</c:v>
                </c:pt>
                <c:pt idx="6">
                  <c:v>34683080</c:v>
                </c:pt>
              </c:numCache>
            </c:numRef>
          </c:val>
          <c:smooth val="0"/>
        </c:ser>
        <c:ser>
          <c:idx val="6"/>
          <c:order val="6"/>
          <c:tx>
            <c:v>Welt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(Tabelle1!$C$20:$H$20,Tabelle1!$J$20)</c:f>
              <c:numCache>
                <c:ptCount val="7"/>
                <c:pt idx="0">
                  <c:v>2556518868</c:v>
                </c:pt>
                <c:pt idx="1">
                  <c:v>3040617096</c:v>
                </c:pt>
                <c:pt idx="2">
                  <c:v>3707918808</c:v>
                </c:pt>
                <c:pt idx="3">
                  <c:v>4447081447</c:v>
                </c:pt>
                <c:pt idx="4">
                  <c:v>5273414884</c:v>
                </c:pt>
                <c:pt idx="5">
                  <c:v>6071710896</c:v>
                </c:pt>
                <c:pt idx="6">
                  <c:v>6834934808</c:v>
                </c:pt>
              </c:numCache>
            </c:numRef>
          </c:val>
          <c:smooth val="0"/>
        </c:ser>
        <c:marker val="1"/>
        <c:axId val="20915744"/>
        <c:axId val="52239137"/>
      </c:lineChart>
      <c:catAx>
        <c:axId val="20915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39137"/>
        <c:crosses val="autoZero"/>
        <c:auto val="1"/>
        <c:lblOffset val="100"/>
        <c:noMultiLvlLbl val="0"/>
      </c:catAx>
      <c:valAx>
        <c:axId val="5223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Weltbevölkerung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20915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0.3405</cdr:x>
      <cdr:y>0.20025</cdr:y>
    </cdr:from>
    <cdr:to>
      <cdr:x>0.3405</cdr:x>
      <cdr:y>0.774</cdr:y>
    </cdr:to>
    <cdr:sp>
      <cdr:nvSpPr>
        <cdr:cNvPr id="1" name="Line 1"/>
        <cdr:cNvSpPr>
          <a:spLocks/>
        </cdr:cNvSpPr>
      </cdr:nvSpPr>
      <cdr:spPr>
        <a:xfrm flipV="1">
          <a:off x="2514600" y="8382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0.58675</cdr:x>
      <cdr:y>0.20025</cdr:y>
    </cdr:from>
    <cdr:to>
      <cdr:x>0.58825</cdr:x>
      <cdr:y>0.774</cdr:y>
    </cdr:to>
    <cdr:sp>
      <cdr:nvSpPr>
        <cdr:cNvPr id="2" name="Line 2"/>
        <cdr:cNvSpPr>
          <a:spLocks/>
        </cdr:cNvSpPr>
      </cdr:nvSpPr>
      <cdr:spPr>
        <a:xfrm flipV="1">
          <a:off x="4333875" y="838200"/>
          <a:ext cx="9525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27</xdr:row>
      <xdr:rowOff>28575</xdr:rowOff>
    </xdr:from>
    <xdr:to>
      <xdr:col>9</xdr:col>
      <xdr:colOff>914400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495425" y="4438650"/>
        <a:ext cx="7096125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104775</xdr:rowOff>
    </xdr:from>
    <xdr:to>
      <xdr:col>9</xdr:col>
      <xdr:colOff>828675</xdr:colOff>
      <xdr:row>62</xdr:row>
      <xdr:rowOff>123825</xdr:rowOff>
    </xdr:to>
    <xdr:graphicFrame>
      <xdr:nvGraphicFramePr>
        <xdr:cNvPr id="2" name="Chart 2"/>
        <xdr:cNvGraphicFramePr/>
      </xdr:nvGraphicFramePr>
      <xdr:xfrm>
        <a:off x="1114425" y="5972175"/>
        <a:ext cx="73914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419100</xdr:colOff>
      <xdr:row>38</xdr:row>
      <xdr:rowOff>66675</xdr:rowOff>
    </xdr:from>
    <xdr:to>
      <xdr:col>3</xdr:col>
      <xdr:colOff>428625</xdr:colOff>
      <xdr:row>56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2447925" y="6257925"/>
          <a:ext cx="95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114300</xdr:rowOff>
    </xdr:from>
    <xdr:to>
      <xdr:col>8</xdr:col>
      <xdr:colOff>314325</xdr:colOff>
      <xdr:row>56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2428875" y="9220200"/>
          <a:ext cx="461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57150</xdr:rowOff>
    </xdr:from>
    <xdr:to>
      <xdr:col>3</xdr:col>
      <xdr:colOff>295275</xdr:colOff>
      <xdr:row>39</xdr:row>
      <xdr:rowOff>28575</xdr:rowOff>
    </xdr:to>
    <xdr:sp>
      <xdr:nvSpPr>
        <xdr:cNvPr id="5" name="AutoShape 6"/>
        <xdr:cNvSpPr>
          <a:spLocks/>
        </xdr:cNvSpPr>
      </xdr:nvSpPr>
      <xdr:spPr>
        <a:xfrm>
          <a:off x="2114550" y="6086475"/>
          <a:ext cx="20955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y</a:t>
          </a:r>
        </a:p>
      </xdr:txBody>
    </xdr:sp>
    <xdr:clientData/>
  </xdr:twoCellAnchor>
  <xdr:twoCellAnchor>
    <xdr:from>
      <xdr:col>8</xdr:col>
      <xdr:colOff>457200</xdr:colOff>
      <xdr:row>56</xdr:row>
      <xdr:rowOff>104775</xdr:rowOff>
    </xdr:from>
    <xdr:to>
      <xdr:col>8</xdr:col>
      <xdr:colOff>676275</xdr:colOff>
      <xdr:row>58</xdr:row>
      <xdr:rowOff>28575</xdr:rowOff>
    </xdr:to>
    <xdr:sp>
      <xdr:nvSpPr>
        <xdr:cNvPr id="6" name="AutoShape 7"/>
        <xdr:cNvSpPr>
          <a:spLocks/>
        </xdr:cNvSpPr>
      </xdr:nvSpPr>
      <xdr:spPr>
        <a:xfrm>
          <a:off x="7191375" y="9210675"/>
          <a:ext cx="21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88">
      <selection activeCell="A96" sqref="A96"/>
    </sheetView>
  </sheetViews>
  <sheetFormatPr defaultColWidth="11.421875" defaultRowHeight="12.75"/>
  <cols>
    <col min="2" max="2" width="5.28125" style="0" customWidth="1"/>
    <col min="3" max="3" width="13.7109375" style="0" bestFit="1" customWidth="1"/>
    <col min="4" max="4" width="14.140625" style="0" bestFit="1" customWidth="1"/>
    <col min="5" max="7" width="14.00390625" style="0" bestFit="1" customWidth="1"/>
    <col min="8" max="8" width="14.421875" style="0" bestFit="1" customWidth="1"/>
    <col min="9" max="9" width="14.140625" style="0" bestFit="1" customWidth="1"/>
    <col min="10" max="10" width="14.8515625" style="0" bestFit="1" customWidth="1"/>
  </cols>
  <sheetData>
    <row r="1" spans="1:8" s="2" customFormat="1" ht="15.75">
      <c r="A1" s="2" t="s">
        <v>8</v>
      </c>
      <c r="D1" s="2" t="s">
        <v>9</v>
      </c>
      <c r="G1" s="2" t="s">
        <v>37</v>
      </c>
      <c r="H1" s="3">
        <v>39357</v>
      </c>
    </row>
    <row r="3" ht="12.75">
      <c r="A3" t="s">
        <v>11</v>
      </c>
    </row>
    <row r="4" spans="1:9" ht="12.75">
      <c r="A4" s="4" t="s">
        <v>10</v>
      </c>
      <c r="B4" s="4"/>
      <c r="C4" s="4">
        <v>1965</v>
      </c>
      <c r="D4" s="4">
        <v>1970</v>
      </c>
      <c r="E4" s="4">
        <v>1975</v>
      </c>
      <c r="F4" s="4">
        <v>1980</v>
      </c>
      <c r="G4" s="4">
        <v>1985</v>
      </c>
      <c r="H4" s="4">
        <v>1990</v>
      </c>
      <c r="I4" s="4">
        <v>1995</v>
      </c>
    </row>
    <row r="5" spans="1:9" ht="12.75">
      <c r="A5" s="5" t="s">
        <v>12</v>
      </c>
      <c r="B5" s="4"/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</row>
    <row r="6" spans="1:9" ht="12.75">
      <c r="A6" s="4" t="s">
        <v>13</v>
      </c>
      <c r="B6" s="4"/>
      <c r="C6" s="4"/>
      <c r="D6" s="4" t="s">
        <v>21</v>
      </c>
      <c r="E6" s="4" t="s">
        <v>21</v>
      </c>
      <c r="F6" s="4" t="s">
        <v>22</v>
      </c>
      <c r="G6" s="4" t="s">
        <v>21</v>
      </c>
      <c r="H6" s="4" t="s">
        <v>23</v>
      </c>
      <c r="I6" s="4" t="s">
        <v>21</v>
      </c>
    </row>
    <row r="8" spans="1:2" ht="12.75">
      <c r="A8" s="6" t="s">
        <v>25</v>
      </c>
      <c r="B8" t="s">
        <v>26</v>
      </c>
    </row>
    <row r="9" spans="2:9" ht="12.75">
      <c r="B9" t="s">
        <v>27</v>
      </c>
      <c r="G9" s="7" t="s">
        <v>38</v>
      </c>
      <c r="H9" s="7" t="s">
        <v>39</v>
      </c>
      <c r="I9" s="7" t="s">
        <v>41</v>
      </c>
    </row>
    <row r="10" spans="7:9" ht="12.75">
      <c r="G10" s="7"/>
      <c r="H10" s="7" t="s">
        <v>40</v>
      </c>
      <c r="I10" s="7"/>
    </row>
    <row r="11" ht="12.75">
      <c r="A11" t="s">
        <v>35</v>
      </c>
    </row>
    <row r="13" spans="1:10" ht="12.75">
      <c r="A13" t="s">
        <v>24</v>
      </c>
      <c r="C13">
        <v>1950</v>
      </c>
      <c r="D13">
        <v>1960</v>
      </c>
      <c r="E13">
        <v>1970</v>
      </c>
      <c r="F13">
        <v>1980</v>
      </c>
      <c r="G13">
        <v>1990</v>
      </c>
      <c r="H13">
        <v>2000</v>
      </c>
      <c r="I13">
        <v>2007</v>
      </c>
      <c r="J13">
        <v>2010</v>
      </c>
    </row>
    <row r="14" spans="1:10" ht="12.75">
      <c r="A14" t="s">
        <v>0</v>
      </c>
      <c r="C14" s="1">
        <v>227939046</v>
      </c>
      <c r="D14" s="1">
        <v>283477675</v>
      </c>
      <c r="E14" s="1">
        <v>361281904</v>
      </c>
      <c r="F14" s="1">
        <v>471616028</v>
      </c>
      <c r="G14" s="1">
        <v>624234273</v>
      </c>
      <c r="H14" s="1">
        <v>800081632</v>
      </c>
      <c r="I14" s="1">
        <v>934499752</v>
      </c>
      <c r="J14" s="1">
        <v>996517045</v>
      </c>
    </row>
    <row r="15" spans="1:10" ht="12.75">
      <c r="A15" t="s">
        <v>1</v>
      </c>
      <c r="C15" s="1">
        <v>220432890</v>
      </c>
      <c r="D15" s="1">
        <v>270044435</v>
      </c>
      <c r="E15" s="1">
        <v>321111855</v>
      </c>
      <c r="F15" s="1">
        <v>370804223</v>
      </c>
      <c r="G15" s="1">
        <v>423377298</v>
      </c>
      <c r="H15" s="1">
        <v>485121767</v>
      </c>
      <c r="I15" s="1">
        <v>522807432</v>
      </c>
      <c r="J15" s="1">
        <v>539063057</v>
      </c>
    </row>
    <row r="16" spans="1:10" ht="12.75">
      <c r="A16" t="s">
        <v>2</v>
      </c>
      <c r="C16" s="1">
        <v>111359374</v>
      </c>
      <c r="D16" s="1">
        <v>146482295</v>
      </c>
      <c r="E16" s="1">
        <v>191068715</v>
      </c>
      <c r="F16" s="1">
        <v>241717788</v>
      </c>
      <c r="G16" s="1">
        <v>296418259</v>
      </c>
      <c r="H16" s="1">
        <v>348259511</v>
      </c>
      <c r="I16" s="1">
        <v>379919602</v>
      </c>
      <c r="J16" s="1">
        <v>392632878</v>
      </c>
    </row>
    <row r="17" spans="1:10" ht="12.75">
      <c r="A17" t="s">
        <v>3</v>
      </c>
      <c r="C17" s="1">
        <v>1437201723</v>
      </c>
      <c r="D17" s="1">
        <v>1719527199</v>
      </c>
      <c r="E17" s="1">
        <v>2157548369</v>
      </c>
      <c r="F17" s="1">
        <v>2645249080</v>
      </c>
      <c r="G17" s="1">
        <v>3180288478</v>
      </c>
      <c r="H17" s="1">
        <v>3676063558</v>
      </c>
      <c r="I17" s="1">
        <v>4001623990</v>
      </c>
      <c r="J17" s="1">
        <v>4143208986</v>
      </c>
    </row>
    <row r="18" spans="1:10" ht="12.75">
      <c r="A18" t="s">
        <v>4</v>
      </c>
      <c r="C18" s="1">
        <v>547109707</v>
      </c>
      <c r="D18" s="1">
        <v>605447641</v>
      </c>
      <c r="E18" s="1">
        <v>657603289</v>
      </c>
      <c r="F18" s="1">
        <v>695017703</v>
      </c>
      <c r="G18" s="1">
        <v>722512236</v>
      </c>
      <c r="H18" s="1">
        <v>731422392</v>
      </c>
      <c r="I18" s="1">
        <v>729871042</v>
      </c>
      <c r="J18" s="1">
        <v>728829762</v>
      </c>
    </row>
    <row r="19" spans="1:10" ht="12.75">
      <c r="A19" t="s">
        <v>5</v>
      </c>
      <c r="C19" s="1">
        <v>12476128</v>
      </c>
      <c r="D19" s="1">
        <v>15637851</v>
      </c>
      <c r="E19" s="1">
        <v>19304676</v>
      </c>
      <c r="F19" s="1">
        <v>22676625</v>
      </c>
      <c r="G19" s="1">
        <v>26584340</v>
      </c>
      <c r="H19" s="1">
        <v>30762036</v>
      </c>
      <c r="I19" s="1">
        <v>33552994</v>
      </c>
      <c r="J19" s="1">
        <v>34683080</v>
      </c>
    </row>
    <row r="20" spans="1:10" ht="12.75">
      <c r="A20" t="s">
        <v>6</v>
      </c>
      <c r="C20" s="1">
        <f>SUM(C14:C19)</f>
        <v>2556518868</v>
      </c>
      <c r="D20" s="1">
        <f>SUM(D14:D19)</f>
        <v>3040617096</v>
      </c>
      <c r="E20" s="1">
        <f aca="true" t="shared" si="0" ref="E20:J20">SUM(E14:E19)</f>
        <v>3707918808</v>
      </c>
      <c r="F20" s="1">
        <f t="shared" si="0"/>
        <v>4447081447</v>
      </c>
      <c r="G20" s="1">
        <f t="shared" si="0"/>
        <v>5273414884</v>
      </c>
      <c r="H20" s="1">
        <f t="shared" si="0"/>
        <v>6071710896</v>
      </c>
      <c r="I20" s="1">
        <f t="shared" si="0"/>
        <v>6602274812</v>
      </c>
      <c r="J20" s="1">
        <f t="shared" si="0"/>
        <v>6834934808</v>
      </c>
    </row>
    <row r="21" spans="1:10" ht="12.75">
      <c r="A21" s="7" t="s">
        <v>13</v>
      </c>
      <c r="B21" s="7"/>
      <c r="C21" s="7"/>
      <c r="D21" s="8">
        <f>D20-C20</f>
        <v>484098228</v>
      </c>
      <c r="E21" s="8">
        <f aca="true" t="shared" si="1" ref="E21:J21">E20-D20</f>
        <v>667301712</v>
      </c>
      <c r="F21" s="8">
        <f t="shared" si="1"/>
        <v>739162639</v>
      </c>
      <c r="G21" s="8">
        <f t="shared" si="1"/>
        <v>826333437</v>
      </c>
      <c r="H21" s="8">
        <f t="shared" si="1"/>
        <v>798296012</v>
      </c>
      <c r="I21" s="8">
        <f t="shared" si="1"/>
        <v>530563916</v>
      </c>
      <c r="J21" s="8">
        <f t="shared" si="1"/>
        <v>232659996</v>
      </c>
    </row>
    <row r="22" spans="1:7" ht="12.75">
      <c r="A22" s="9" t="s">
        <v>42</v>
      </c>
      <c r="G22" t="s">
        <v>7</v>
      </c>
    </row>
    <row r="24" spans="1:3" ht="12.75">
      <c r="A24" s="6" t="s">
        <v>34</v>
      </c>
      <c r="B24" t="s">
        <v>28</v>
      </c>
      <c r="C24" t="s">
        <v>29</v>
      </c>
    </row>
    <row r="25" spans="2:3" ht="12.75">
      <c r="B25" t="s">
        <v>30</v>
      </c>
      <c r="C25" t="s">
        <v>31</v>
      </c>
    </row>
    <row r="26" spans="2:3" ht="12.75">
      <c r="B26" t="s">
        <v>32</v>
      </c>
      <c r="C26" t="s">
        <v>33</v>
      </c>
    </row>
    <row r="32" ht="12.75">
      <c r="A32" t="s">
        <v>36</v>
      </c>
    </row>
    <row r="38" ht="12.75">
      <c r="A38" s="11" t="s">
        <v>28</v>
      </c>
    </row>
    <row r="63" ht="12.75">
      <c r="A63" s="11" t="s">
        <v>30</v>
      </c>
    </row>
    <row r="64" spans="1:9" ht="12.75">
      <c r="A64" t="s">
        <v>24</v>
      </c>
      <c r="C64">
        <v>1950</v>
      </c>
      <c r="D64">
        <v>1960</v>
      </c>
      <c r="E64">
        <v>1970</v>
      </c>
      <c r="F64">
        <v>1980</v>
      </c>
      <c r="G64">
        <v>1990</v>
      </c>
      <c r="H64">
        <v>2000</v>
      </c>
      <c r="I64">
        <v>2010</v>
      </c>
    </row>
    <row r="65" spans="1:9" ht="12.75">
      <c r="A65" t="s">
        <v>0</v>
      </c>
      <c r="C65" s="1">
        <v>227939046</v>
      </c>
      <c r="D65" s="1">
        <v>283477675</v>
      </c>
      <c r="E65" s="1">
        <v>361281904</v>
      </c>
      <c r="F65" s="1">
        <v>471616028</v>
      </c>
      <c r="G65" s="1">
        <v>624234273</v>
      </c>
      <c r="H65" s="1">
        <v>800081632</v>
      </c>
      <c r="I65" s="1">
        <v>996517045</v>
      </c>
    </row>
    <row r="66" spans="1:9" ht="12.75">
      <c r="A66" t="s">
        <v>1</v>
      </c>
      <c r="C66" s="1">
        <v>220432890</v>
      </c>
      <c r="D66" s="1">
        <v>270044435</v>
      </c>
      <c r="E66" s="1">
        <v>321111855</v>
      </c>
      <c r="F66" s="1">
        <v>370804223</v>
      </c>
      <c r="G66" s="1">
        <v>423377298</v>
      </c>
      <c r="H66" s="1">
        <v>485121767</v>
      </c>
      <c r="I66" s="1">
        <v>539063057</v>
      </c>
    </row>
    <row r="67" spans="1:9" ht="12.75">
      <c r="A67" t="s">
        <v>2</v>
      </c>
      <c r="C67" s="1">
        <v>111359374</v>
      </c>
      <c r="D67" s="1">
        <v>146482295</v>
      </c>
      <c r="E67" s="1">
        <v>191068715</v>
      </c>
      <c r="F67" s="1">
        <v>241717788</v>
      </c>
      <c r="G67" s="1">
        <v>296418259</v>
      </c>
      <c r="H67" s="1">
        <v>348259511</v>
      </c>
      <c r="I67" s="1">
        <v>392632878</v>
      </c>
    </row>
    <row r="68" spans="1:9" ht="12.75">
      <c r="A68" t="s">
        <v>3</v>
      </c>
      <c r="C68" s="1">
        <v>1437201723</v>
      </c>
      <c r="D68" s="1">
        <v>1719527199</v>
      </c>
      <c r="E68" s="1">
        <v>2157548369</v>
      </c>
      <c r="F68" s="1">
        <v>2645249080</v>
      </c>
      <c r="G68" s="1">
        <v>3180288478</v>
      </c>
      <c r="H68" s="1">
        <v>3676063558</v>
      </c>
      <c r="I68" s="1">
        <v>4143208986</v>
      </c>
    </row>
    <row r="69" spans="1:9" ht="12.75">
      <c r="A69" t="s">
        <v>4</v>
      </c>
      <c r="C69" s="1">
        <v>547109707</v>
      </c>
      <c r="D69" s="1">
        <v>605447641</v>
      </c>
      <c r="E69" s="1">
        <v>657603289</v>
      </c>
      <c r="F69" s="1">
        <v>695017703</v>
      </c>
      <c r="G69" s="1">
        <v>722512236</v>
      </c>
      <c r="H69" s="1">
        <v>731422392</v>
      </c>
      <c r="I69" s="1">
        <v>728829762</v>
      </c>
    </row>
    <row r="70" spans="1:9" ht="12.75">
      <c r="A70" t="s">
        <v>5</v>
      </c>
      <c r="C70" s="1">
        <v>12476128</v>
      </c>
      <c r="D70" s="1">
        <v>15637851</v>
      </c>
      <c r="E70" s="1">
        <v>19304676</v>
      </c>
      <c r="F70" s="1">
        <v>22676625</v>
      </c>
      <c r="G70" s="1">
        <v>26584340</v>
      </c>
      <c r="H70" s="1">
        <v>30762036</v>
      </c>
      <c r="I70" s="1">
        <v>34683080</v>
      </c>
    </row>
    <row r="71" spans="1:9" ht="12.75">
      <c r="A71" t="s">
        <v>6</v>
      </c>
      <c r="C71" s="1">
        <f>SUM(C65:C70)</f>
        <v>2556518868</v>
      </c>
      <c r="D71" s="1">
        <f>SUM(D65:D70)</f>
        <v>3040617096</v>
      </c>
      <c r="E71" s="1">
        <f>SUM(E65:E70)</f>
        <v>3707918808</v>
      </c>
      <c r="F71" s="1">
        <f>SUM(F65:F70)</f>
        <v>4447081447</v>
      </c>
      <c r="G71" s="1">
        <f>SUM(G65:G70)</f>
        <v>5273414884</v>
      </c>
      <c r="H71" s="1">
        <f>SUM(H65:H70)</f>
        <v>6071710896</v>
      </c>
      <c r="I71" s="1">
        <f>SUM(I65:I70)</f>
        <v>6834934808</v>
      </c>
    </row>
    <row r="72" spans="1:9" ht="12.75">
      <c r="A72" s="7" t="s">
        <v>43</v>
      </c>
      <c r="B72" s="7"/>
      <c r="C72" s="7"/>
      <c r="D72" s="8">
        <f>D71-C71</f>
        <v>484098228</v>
      </c>
      <c r="E72" s="8">
        <f>E71-D71</f>
        <v>667301712</v>
      </c>
      <c r="F72" s="8">
        <f>F71-E71</f>
        <v>739162639</v>
      </c>
      <c r="G72" s="8">
        <f>G71-F71</f>
        <v>826333437</v>
      </c>
      <c r="H72" s="8">
        <f>H71-G71</f>
        <v>798296012</v>
      </c>
      <c r="I72" s="8">
        <f>I71-H71</f>
        <v>763223912</v>
      </c>
    </row>
    <row r="73" spans="1:9" ht="12.75">
      <c r="A73" s="7" t="s">
        <v>44</v>
      </c>
      <c r="B73" s="7"/>
      <c r="C73" s="7"/>
      <c r="D73" s="8">
        <f>D65-C65</f>
        <v>55538629</v>
      </c>
      <c r="E73" s="8">
        <f>E65-D65</f>
        <v>77804229</v>
      </c>
      <c r="F73" s="8">
        <f>F65-E65</f>
        <v>110334124</v>
      </c>
      <c r="G73" s="8">
        <f>G65-F65</f>
        <v>152618245</v>
      </c>
      <c r="H73" s="8">
        <f>H65-G65</f>
        <v>175847359</v>
      </c>
      <c r="I73" s="8">
        <f>I65-H65</f>
        <v>196435413</v>
      </c>
    </row>
    <row r="74" spans="1:9" ht="12.75">
      <c r="A74" s="7" t="s">
        <v>45</v>
      </c>
      <c r="B74" s="7"/>
      <c r="C74" s="7"/>
      <c r="D74" s="8">
        <f>D66-C66</f>
        <v>49611545</v>
      </c>
      <c r="E74" s="8">
        <f>E66-D66</f>
        <v>51067420</v>
      </c>
      <c r="F74" s="8">
        <f>F66-E66</f>
        <v>49692368</v>
      </c>
      <c r="G74" s="8">
        <f>G66-F66</f>
        <v>52573075</v>
      </c>
      <c r="H74" s="8">
        <f>H66-G66</f>
        <v>61744469</v>
      </c>
      <c r="I74" s="8">
        <f>I66-H66</f>
        <v>53941290</v>
      </c>
    </row>
    <row r="75" spans="1:9" ht="12.75">
      <c r="A75" s="7" t="s">
        <v>46</v>
      </c>
      <c r="B75" s="7"/>
      <c r="C75" s="7"/>
      <c r="D75" s="8">
        <f>D67-C67</f>
        <v>35122921</v>
      </c>
      <c r="E75" s="8">
        <f>E67-D67</f>
        <v>44586420</v>
      </c>
      <c r="F75" s="8">
        <f>F67-E67</f>
        <v>50649073</v>
      </c>
      <c r="G75" s="8">
        <f>G67-F67</f>
        <v>54700471</v>
      </c>
      <c r="H75" s="8">
        <f>H67-G67</f>
        <v>51841252</v>
      </c>
      <c r="I75" s="8">
        <f>I67-H67</f>
        <v>44373367</v>
      </c>
    </row>
    <row r="76" spans="1:9" ht="12.75">
      <c r="A76" s="7" t="s">
        <v>47</v>
      </c>
      <c r="B76" s="7"/>
      <c r="C76" s="7"/>
      <c r="D76" s="8">
        <f>D68-C68</f>
        <v>282325476</v>
      </c>
      <c r="E76" s="8">
        <f>E68-D68</f>
        <v>438021170</v>
      </c>
      <c r="F76" s="8">
        <f>F68-E68</f>
        <v>487700711</v>
      </c>
      <c r="G76" s="8">
        <f>G68-F68</f>
        <v>535039398</v>
      </c>
      <c r="H76" s="8">
        <f>H68-G68</f>
        <v>495775080</v>
      </c>
      <c r="I76" s="8">
        <f>I68-H68</f>
        <v>467145428</v>
      </c>
    </row>
    <row r="77" spans="1:9" ht="12.75">
      <c r="A77" s="7" t="s">
        <v>48</v>
      </c>
      <c r="B77" s="7"/>
      <c r="C77" s="7"/>
      <c r="D77" s="8">
        <f>D69-C69</f>
        <v>58337934</v>
      </c>
      <c r="E77" s="8">
        <f>E69-D69</f>
        <v>52155648</v>
      </c>
      <c r="F77" s="8">
        <f>F69-E69</f>
        <v>37414414</v>
      </c>
      <c r="G77" s="8">
        <f>G69-F69</f>
        <v>27494533</v>
      </c>
      <c r="H77" s="8">
        <f>H69-G69</f>
        <v>8910156</v>
      </c>
      <c r="I77" s="8">
        <f>I69-H69</f>
        <v>-2592630</v>
      </c>
    </row>
    <row r="78" spans="1:9" ht="12.75">
      <c r="A78" s="7" t="s">
        <v>49</v>
      </c>
      <c r="B78" s="7"/>
      <c r="C78" s="7"/>
      <c r="D78" s="8">
        <f>D70-C70</f>
        <v>3161723</v>
      </c>
      <c r="E78" s="8">
        <f>E70-D70</f>
        <v>3666825</v>
      </c>
      <c r="F78" s="8">
        <f>F70-E70</f>
        <v>3371949</v>
      </c>
      <c r="G78" s="8">
        <f>G70-F70</f>
        <v>3907715</v>
      </c>
      <c r="H78" s="8">
        <f>H70-G70</f>
        <v>4177696</v>
      </c>
      <c r="I78" s="8">
        <f>I70-H70</f>
        <v>3921044</v>
      </c>
    </row>
    <row r="86" ht="12.75">
      <c r="I86" s="8"/>
    </row>
    <row r="91" spans="1:8" ht="12.75">
      <c r="A91" s="7" t="s">
        <v>52</v>
      </c>
      <c r="D91" s="1"/>
      <c r="E91" s="1"/>
      <c r="F91" s="1"/>
      <c r="G91" s="1"/>
      <c r="H91" s="1"/>
    </row>
    <row r="92" spans="1:7" ht="12.75">
      <c r="A92" s="7" t="s">
        <v>50</v>
      </c>
      <c r="D92" s="1"/>
      <c r="E92" s="10">
        <f>(I71-C71)/(I64-C64)</f>
        <v>71306932.33333333</v>
      </c>
      <c r="F92" s="10" t="s">
        <v>51</v>
      </c>
      <c r="G92" s="1"/>
    </row>
    <row r="93" ht="12.75">
      <c r="A93" s="7" t="s">
        <v>53</v>
      </c>
    </row>
    <row r="94" ht="12.75">
      <c r="A94" s="7" t="s">
        <v>54</v>
      </c>
    </row>
    <row r="95" spans="1:9" ht="12.75">
      <c r="A95" s="7" t="s">
        <v>10</v>
      </c>
      <c r="C95">
        <v>1950</v>
      </c>
      <c r="D95">
        <v>1960</v>
      </c>
      <c r="E95">
        <v>1970</v>
      </c>
      <c r="F95">
        <v>1980</v>
      </c>
      <c r="G95">
        <v>1990</v>
      </c>
      <c r="H95">
        <v>2000</v>
      </c>
      <c r="I95">
        <v>2010</v>
      </c>
    </row>
    <row r="96" spans="1:9" ht="12.75">
      <c r="A96" s="7" t="s">
        <v>44</v>
      </c>
      <c r="B96" s="7"/>
      <c r="C96" s="7"/>
      <c r="D96" s="12">
        <f>(D65-C65)/D65</f>
        <v>0.19591888144278027</v>
      </c>
      <c r="E96" s="12">
        <f>(E65-D65)/E65</f>
        <v>0.21535600908480598</v>
      </c>
      <c r="F96" s="12">
        <f>(F65-E65)/F65</f>
        <v>0.23394905484425138</v>
      </c>
      <c r="G96" s="12">
        <f>(G65-F65)/G65</f>
        <v>0.24448873059554038</v>
      </c>
      <c r="H96" s="12">
        <f>(H65-G65)/H65</f>
        <v>0.21978677170781494</v>
      </c>
      <c r="I96" s="12">
        <f>(I65-H65)/I65</f>
        <v>0.19712197998580144</v>
      </c>
    </row>
    <row r="97" spans="1:9" ht="12.75">
      <c r="A97" s="7" t="s">
        <v>45</v>
      </c>
      <c r="B97" s="7"/>
      <c r="C97" s="7"/>
      <c r="D97" s="12">
        <f>(D66-C66)/D66</f>
        <v>0.18371622803484175</v>
      </c>
      <c r="E97" s="12">
        <f>(E66-D66)/E66</f>
        <v>0.15903311947171805</v>
      </c>
      <c r="F97" s="12">
        <f>(F66-E66)/F66</f>
        <v>0.13401241118011756</v>
      </c>
      <c r="G97" s="12">
        <f>(G66-F66)/G66</f>
        <v>0.12417547007917273</v>
      </c>
      <c r="H97" s="12">
        <f>(H66-G66)/H66</f>
        <v>0.12727622877412548</v>
      </c>
      <c r="I97" s="12">
        <f>(I66-H66)/I66</f>
        <v>0.10006489834453634</v>
      </c>
    </row>
    <row r="98" spans="1:9" ht="12.75">
      <c r="A98" s="7" t="s">
        <v>46</v>
      </c>
      <c r="B98" s="7"/>
      <c r="C98" s="7"/>
      <c r="D98" s="12">
        <f>(D67-C67)/D67</f>
        <v>0.23977587871626396</v>
      </c>
      <c r="E98" s="12">
        <f>(E67-D67)/E67</f>
        <v>0.23335280189642768</v>
      </c>
      <c r="F98" s="12">
        <f>(F67-E67)/F67</f>
        <v>0.20953804607876025</v>
      </c>
      <c r="G98" s="12">
        <f>(G67-F67)/G67</f>
        <v>0.1845381292790064</v>
      </c>
      <c r="H98" s="12">
        <f>(H67-G67)/H67</f>
        <v>0.14885810828580645</v>
      </c>
      <c r="I98" s="12">
        <f>(I67-H67)/I67</f>
        <v>0.1130149039632896</v>
      </c>
    </row>
    <row r="99" spans="1:9" ht="12.75">
      <c r="A99" s="7" t="s">
        <v>47</v>
      </c>
      <c r="B99" s="7"/>
      <c r="C99" s="7"/>
      <c r="D99" s="12">
        <f>(D68-C68)/D68</f>
        <v>0.1641878512675972</v>
      </c>
      <c r="E99" s="12">
        <f>(E68-D68)/E68</f>
        <v>0.20301800705539594</v>
      </c>
      <c r="F99" s="12">
        <f>(F68-E68)/F68</f>
        <v>0.18436854006958014</v>
      </c>
      <c r="G99" s="12">
        <f>(G68-F68)/G68</f>
        <v>0.16823612125163948</v>
      </c>
      <c r="H99" s="12">
        <f>(H68-G68)/H68</f>
        <v>0.13486575304746132</v>
      </c>
      <c r="I99" s="12">
        <f>(I68-H68)/I68</f>
        <v>0.11274966567665191</v>
      </c>
    </row>
    <row r="100" spans="1:9" ht="12.75">
      <c r="A100" s="7" t="s">
        <v>48</v>
      </c>
      <c r="B100" s="7"/>
      <c r="C100" s="7"/>
      <c r="D100" s="12">
        <f>(D69-C69)/D69</f>
        <v>0.09635504385423808</v>
      </c>
      <c r="E100" s="12">
        <f>(E69-D69)/E69</f>
        <v>0.07931172010911278</v>
      </c>
      <c r="F100" s="12">
        <f>(F69-E69)/F69</f>
        <v>0.05383231799492739</v>
      </c>
      <c r="G100" s="12">
        <f>(G69-F69)/G69</f>
        <v>0.038054072484939895</v>
      </c>
      <c r="H100" s="12">
        <f>(H69-G69)/H69</f>
        <v>0.012181956824750862</v>
      </c>
      <c r="I100" s="12">
        <f>(I69-H69)/I69</f>
        <v>-0.003557250451580763</v>
      </c>
    </row>
    <row r="101" spans="1:9" ht="12.75">
      <c r="A101" s="7" t="s">
        <v>49</v>
      </c>
      <c r="B101" s="7"/>
      <c r="C101" s="7"/>
      <c r="D101" s="12">
        <f>(D70-C70)/D70</f>
        <v>0.20218398295264484</v>
      </c>
      <c r="E101" s="12">
        <f>(E70-D70)/E70</f>
        <v>0.1899449128283738</v>
      </c>
      <c r="F101" s="12">
        <f>(F70-E70)/F70</f>
        <v>0.14869712754874237</v>
      </c>
      <c r="G101" s="12">
        <f>(G70-F70)/G70</f>
        <v>0.14699311700045967</v>
      </c>
      <c r="H101" s="12">
        <f>(H70-G70)/H70</f>
        <v>0.13580687572175001</v>
      </c>
      <c r="I101" s="12">
        <f>(I70-H70)/I70</f>
        <v>0.1130535119718318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</dc:creator>
  <cp:keywords/>
  <dc:description/>
  <cp:lastModifiedBy>Lehrer</cp:lastModifiedBy>
  <cp:lastPrinted>2007-09-25T12:12:47Z</cp:lastPrinted>
  <dcterms:created xsi:type="dcterms:W3CDTF">2007-09-25T11:48:45Z</dcterms:created>
  <dcterms:modified xsi:type="dcterms:W3CDTF">2007-10-02T11:08:28Z</dcterms:modified>
  <cp:category/>
  <cp:version/>
  <cp:contentType/>
  <cp:contentStatus/>
</cp:coreProperties>
</file>